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400" windowHeight="9345" activeTab="0"/>
  </bookViews>
  <sheets>
    <sheet name="justifc_de_manope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Mihaela</author>
  </authors>
  <commentList>
    <comment ref="A2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
se completeaza denumirea facultatii</t>
        </r>
      </text>
    </comment>
    <comment ref="C14" authorId="0">
      <text>
        <r>
          <rPr>
            <b/>
            <sz val="9"/>
            <rFont val="Tahoma"/>
            <family val="2"/>
          </rPr>
          <t>Mihaela:</t>
        </r>
        <r>
          <rPr>
            <sz val="9"/>
            <rFont val="Tahoma"/>
            <family val="2"/>
          </rPr>
          <t xml:space="preserve">
SE COMPLETEAZA TITLUL GRANTULUI</t>
        </r>
      </text>
    </comment>
    <comment ref="C15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 xml:space="preserve">
se completeaza codul proiectului</t>
        </r>
      </text>
    </comment>
    <comment ref="C16" authorId="0">
      <text>
        <r>
          <rPr>
            <b/>
            <sz val="9"/>
            <rFont val="Tahoma"/>
            <family val="2"/>
          </rPr>
          <t>DCMP:</t>
        </r>
        <r>
          <rPr>
            <sz val="9"/>
            <rFont val="Tahoma"/>
            <family val="2"/>
          </rPr>
          <t>se completeaza functia / numele,prenumele directorului de proiect</t>
        </r>
      </text>
    </comment>
    <comment ref="B31" authorId="0">
      <text>
        <r>
          <rPr>
            <b/>
            <sz val="9"/>
            <rFont val="Tahoma"/>
            <family val="2"/>
          </rPr>
          <t xml:space="preserve">DCMP: </t>
        </r>
        <r>
          <rPr>
            <sz val="9"/>
            <rFont val="Tahoma"/>
            <family val="2"/>
          </rPr>
          <t xml:space="preserve">se completeaza functia, numele si prenumele directorului de proiect / SEMNEAZA
</t>
        </r>
      </text>
    </comment>
    <comment ref="C13" authorId="0">
      <text>
        <r>
          <rPr>
            <b/>
            <sz val="9"/>
            <rFont val="Tahoma"/>
            <family val="2"/>
          </rPr>
          <t>Mihaela:</t>
        </r>
        <r>
          <rPr>
            <sz val="9"/>
            <rFont val="Tahoma"/>
            <family val="2"/>
          </rPr>
          <t xml:space="preserve">
se completeaza cu titlul programului - Resurse Umane - TE/PD, Proiecte de cercetare exploratorie - PCE/PCCE, etc</t>
        </r>
      </text>
    </comment>
    <comment ref="I21" authorId="0">
      <text>
        <r>
          <rPr>
            <b/>
            <sz val="9"/>
            <rFont val="Tahoma"/>
            <family val="2"/>
          </rPr>
          <t>Mihaela:</t>
        </r>
        <r>
          <rPr>
            <sz val="9"/>
            <rFont val="Tahoma"/>
            <family val="2"/>
          </rPr>
          <t xml:space="preserve">
calculul se efectueaza automat, incarcand in tabel salariul cu toate contributiile si numarul de ore lucrate</t>
        </r>
      </text>
    </comment>
  </commentList>
</comments>
</file>

<file path=xl/sharedStrings.xml><?xml version="1.0" encoding="utf-8"?>
<sst xmlns="http://schemas.openxmlformats.org/spreadsheetml/2006/main" count="25" uniqueCount="25">
  <si>
    <t>MARCA</t>
  </si>
  <si>
    <t>Nume Prenume</t>
  </si>
  <si>
    <t>TOTAL</t>
  </si>
  <si>
    <t>Cod proiect:</t>
  </si>
  <si>
    <r>
      <t>Program de Finantare</t>
    </r>
    <r>
      <rPr>
        <sz val="11"/>
        <color indexed="8"/>
        <rFont val="Calibri"/>
        <family val="2"/>
      </rPr>
      <t xml:space="preserve">: </t>
    </r>
  </si>
  <si>
    <r>
      <t>Titlul proiectului</t>
    </r>
    <r>
      <rPr>
        <sz val="11"/>
        <color indexed="8"/>
        <rFont val="Calibri"/>
        <family val="2"/>
      </rPr>
      <t xml:space="preserve">: </t>
    </r>
  </si>
  <si>
    <t>Director  proiect</t>
  </si>
  <si>
    <t>Salar mediu orar</t>
  </si>
  <si>
    <t>Numar de ore lunar</t>
  </si>
  <si>
    <t>Total de plata</t>
  </si>
  <si>
    <t>Total cheltuieli</t>
  </si>
  <si>
    <t>Director proiect:</t>
  </si>
  <si>
    <t>SERVICIUL SALARIZARE</t>
  </si>
  <si>
    <t>CATRE</t>
  </si>
  <si>
    <t>DIRECTIA RESURSE UMANE</t>
  </si>
  <si>
    <t>UNIVERSITATEA BABES-BOLYAI</t>
  </si>
  <si>
    <t xml:space="preserve">JUSTIFICARE MANOPERA </t>
  </si>
  <si>
    <t>FACULTATEA DE __________</t>
  </si>
  <si>
    <t>*</t>
  </si>
  <si>
    <t>Functia ocupata in proiect*</t>
  </si>
  <si>
    <t>director de proiect, CSI, CS II, IDT I, IDT II, CSIII, IDT III, CS, IDT, AC, tehn I, II, altele conform Anexei 3 la HG 475/2007</t>
  </si>
  <si>
    <t>Contributii angajator 22,537%</t>
  </si>
  <si>
    <t>director proiect</t>
  </si>
  <si>
    <t>Salar brut (166 ore)</t>
  </si>
  <si>
    <r>
      <t xml:space="preserve">Va rugam sa dispuneti plata aferenta cheltuieli salariale pentru luna </t>
    </r>
    <r>
      <rPr>
        <b/>
        <sz val="11"/>
        <color indexed="12"/>
        <rFont val="Calibri"/>
        <family val="2"/>
      </rPr>
      <t>___________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2017, conform tabelului de mai jos: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</si>
</sst>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%"/>
    <numFmt numFmtId="181" formatCode="#"/>
    <numFmt numFmtId="182" formatCode="[$-809]dd\ mmmm\ yyyy"/>
    <numFmt numFmtId="183" formatCode="&quot;£&quot;#,##0.00"/>
    <numFmt numFmtId="184" formatCode="0.000"/>
    <numFmt numFmtId="185" formatCode="0.0"/>
    <numFmt numFmtId="186" formatCode="#.0"/>
    <numFmt numFmtId="187" formatCode="#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Palatino Linotype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sz val="11"/>
      <color indexed="63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b/>
      <sz val="10"/>
      <color indexed="8"/>
      <name val="Calibri"/>
      <family val="2"/>
    </font>
    <font>
      <b/>
      <i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00CC"/>
      <name val="Calibri"/>
      <family val="2"/>
    </font>
    <font>
      <sz val="11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b/>
      <sz val="11"/>
      <color rgb="FF002060"/>
      <name val="Calibri"/>
      <family val="2"/>
    </font>
    <font>
      <sz val="12"/>
      <color rgb="FF000000"/>
      <name val="Calibri"/>
      <family val="2"/>
    </font>
    <font>
      <b/>
      <sz val="11"/>
      <color rgb="FF0000CC"/>
      <name val="Calibri"/>
      <family val="2"/>
    </font>
    <font>
      <b/>
      <i/>
      <sz val="11"/>
      <color rgb="FF00206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0" fontId="52" fillId="0" borderId="0" xfId="0" applyNumberFormat="1" applyFont="1" applyAlignment="1">
      <alignment horizontal="center" vertical="center" wrapText="1"/>
    </xf>
    <xf numFmtId="181" fontId="25" fillId="0" borderId="0" xfId="0" applyNumberFormat="1" applyFont="1" applyAlignment="1">
      <alignment/>
    </xf>
    <xf numFmtId="0" fontId="29" fillId="0" borderId="0" xfId="0" applyFont="1" applyAlignment="1">
      <alignment vertical="center"/>
    </xf>
    <xf numFmtId="0" fontId="55" fillId="0" borderId="0" xfId="0" applyNumberFormat="1" applyFont="1" applyAlignment="1">
      <alignment vertical="center" wrapText="1"/>
    </xf>
    <xf numFmtId="0" fontId="5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7" fillId="0" borderId="0" xfId="0" applyFont="1" applyAlignment="1">
      <alignment/>
    </xf>
    <xf numFmtId="2" fontId="5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181" fontId="57" fillId="0" borderId="14" xfId="0" applyNumberFormat="1" applyFont="1" applyBorder="1" applyAlignment="1">
      <alignment horizontal="center" vertical="center"/>
    </xf>
    <xf numFmtId="1" fontId="57" fillId="0" borderId="14" xfId="0" applyNumberFormat="1" applyFont="1" applyBorder="1" applyAlignment="1">
      <alignment horizontal="center" vertical="center"/>
    </xf>
    <xf numFmtId="1" fontId="57" fillId="0" borderId="15" xfId="0" applyNumberFormat="1" applyFont="1" applyBorder="1" applyAlignment="1">
      <alignment horizontal="center" vertical="center"/>
    </xf>
    <xf numFmtId="0" fontId="56" fillId="0" borderId="16" xfId="0" applyNumberFormat="1" applyFont="1" applyFill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center" vertical="center" wrapText="1"/>
    </xf>
    <xf numFmtId="2" fontId="56" fillId="0" borderId="16" xfId="0" applyNumberFormat="1" applyFont="1" applyFill="1" applyBorder="1" applyAlignment="1">
      <alignment horizontal="center" vertical="center" wrapText="1"/>
    </xf>
    <xf numFmtId="1" fontId="56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56" fillId="0" borderId="18" xfId="0" applyNumberFormat="1" applyFont="1" applyFill="1" applyBorder="1" applyAlignment="1">
      <alignment horizontal="center" vertical="center" wrapText="1"/>
    </xf>
    <xf numFmtId="0" fontId="56" fillId="0" borderId="18" xfId="0" applyNumberFormat="1" applyFont="1" applyBorder="1" applyAlignment="1">
      <alignment horizontal="center" vertical="center" wrapText="1"/>
    </xf>
    <xf numFmtId="2" fontId="56" fillId="0" borderId="18" xfId="0" applyNumberFormat="1" applyFont="1" applyFill="1" applyBorder="1" applyAlignment="1">
      <alignment horizontal="center" vertical="center" wrapText="1"/>
    </xf>
    <xf numFmtId="1" fontId="56" fillId="0" borderId="18" xfId="0" applyNumberFormat="1" applyFont="1" applyBorder="1" applyAlignment="1">
      <alignment horizontal="center" vertical="center" wrapText="1"/>
    </xf>
    <xf numFmtId="0" fontId="57" fillId="0" borderId="19" xfId="0" applyNumberFormat="1" applyFont="1" applyFill="1" applyBorder="1" applyAlignment="1">
      <alignment horizontal="center" vertical="center" wrapText="1"/>
    </xf>
    <xf numFmtId="0" fontId="5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0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1" fillId="33" borderId="24" xfId="0" applyFont="1" applyFill="1" applyBorder="1" applyAlignment="1">
      <alignment horizontal="left" vertical="center"/>
    </xf>
    <xf numFmtId="0" fontId="61" fillId="33" borderId="23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183" fontId="2" fillId="0" borderId="0" xfId="0" applyNumberFormat="1" applyFont="1" applyAlignment="1">
      <alignment horizontal="left" vertical="center" wrapText="1"/>
    </xf>
    <xf numFmtId="0" fontId="34" fillId="34" borderId="18" xfId="0" applyNumberFormat="1" applyFont="1" applyFill="1" applyBorder="1" applyAlignment="1">
      <alignment horizontal="center" vertical="center" wrapText="1"/>
    </xf>
    <xf numFmtId="0" fontId="34" fillId="34" borderId="27" xfId="0" applyNumberFormat="1" applyFont="1" applyFill="1" applyBorder="1" applyAlignment="1">
      <alignment horizontal="center" vertical="center" wrapText="1"/>
    </xf>
    <xf numFmtId="0" fontId="34" fillId="34" borderId="19" xfId="0" applyNumberFormat="1" applyFont="1" applyFill="1" applyBorder="1" applyAlignment="1">
      <alignment horizontal="center" vertical="center" wrapText="1"/>
    </xf>
    <xf numFmtId="0" fontId="34" fillId="34" borderId="28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0" fontId="34" fillId="34" borderId="17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18" xfId="0" applyNumberFormat="1" applyFont="1" applyFill="1" applyBorder="1" applyAlignment="1">
      <alignment horizontal="center" vertical="center"/>
    </xf>
    <xf numFmtId="0" fontId="34" fillId="34" borderId="27" xfId="0" applyNumberFormat="1" applyFont="1" applyFill="1" applyBorder="1" applyAlignment="1">
      <alignment horizontal="center" vertical="center"/>
    </xf>
    <xf numFmtId="0" fontId="34" fillId="34" borderId="30" xfId="0" applyNumberFormat="1" applyFont="1" applyFill="1" applyBorder="1" applyAlignment="1">
      <alignment horizontal="center" vertical="center" wrapText="1"/>
    </xf>
    <xf numFmtId="0" fontId="34" fillId="34" borderId="3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8.140625" style="2" customWidth="1"/>
    <col min="2" max="2" width="20.140625" style="2" customWidth="1"/>
    <col min="3" max="3" width="13.421875" style="2" customWidth="1"/>
    <col min="4" max="4" width="9.57421875" style="2" customWidth="1"/>
    <col min="5" max="5" width="9.00390625" style="2" customWidth="1"/>
    <col min="6" max="6" width="7.57421875" style="2" customWidth="1"/>
    <col min="7" max="7" width="10.57421875" style="2" bestFit="1" customWidth="1"/>
    <col min="8" max="8" width="11.57421875" style="2" bestFit="1" customWidth="1"/>
    <col min="9" max="9" width="9.57421875" style="2" customWidth="1"/>
    <col min="10" max="10" width="11.57421875" style="16" bestFit="1" customWidth="1"/>
    <col min="11" max="11" width="9.140625" style="2" customWidth="1"/>
    <col min="12" max="12" width="11.57421875" style="2" bestFit="1" customWidth="1"/>
    <col min="13" max="15" width="9.140625" style="2" customWidth="1"/>
    <col min="16" max="16" width="11.57421875" style="2" bestFit="1" customWidth="1"/>
    <col min="17" max="16384" width="9.140625" style="2" customWidth="1"/>
  </cols>
  <sheetData>
    <row r="1" spans="1:2" ht="15">
      <c r="A1" s="36" t="s">
        <v>15</v>
      </c>
      <c r="B1" s="36"/>
    </row>
    <row r="2" spans="1:6" ht="19.5" customHeight="1">
      <c r="A2" s="32" t="s">
        <v>17</v>
      </c>
      <c r="B2" s="32"/>
      <c r="C2" s="10"/>
      <c r="D2" s="10"/>
      <c r="E2" s="10"/>
      <c r="F2" s="10"/>
    </row>
    <row r="3" spans="1:6" ht="18.75" customHeight="1">
      <c r="A3" s="35"/>
      <c r="B3" s="35"/>
      <c r="C3" s="10"/>
      <c r="D3" s="10"/>
      <c r="E3" s="10"/>
      <c r="F3" s="10"/>
    </row>
    <row r="4" spans="1:6" ht="19.5" customHeight="1">
      <c r="A4" s="35"/>
      <c r="B4" s="35"/>
      <c r="C4" s="10"/>
      <c r="D4" s="10"/>
      <c r="E4" s="10"/>
      <c r="F4" s="10"/>
    </row>
    <row r="5" spans="1:6" ht="19.5" customHeight="1">
      <c r="A5" s="35"/>
      <c r="B5" s="35"/>
      <c r="C5" s="10"/>
      <c r="D5" s="10"/>
      <c r="E5" s="10"/>
      <c r="F5" s="10"/>
    </row>
    <row r="6" spans="1:6" ht="19.5" customHeight="1">
      <c r="A6" s="35"/>
      <c r="B6" s="38" t="s">
        <v>13</v>
      </c>
      <c r="C6" s="13"/>
      <c r="D6" s="10"/>
      <c r="E6" s="10"/>
      <c r="F6" s="10"/>
    </row>
    <row r="7" spans="1:6" ht="19.5" customHeight="1">
      <c r="A7" s="35"/>
      <c r="B7" s="62" t="s">
        <v>14</v>
      </c>
      <c r="C7" s="62"/>
      <c r="D7" s="10"/>
      <c r="E7" s="10"/>
      <c r="F7" s="10"/>
    </row>
    <row r="8" spans="2:6" ht="20.25" customHeight="1">
      <c r="B8" s="62" t="s">
        <v>12</v>
      </c>
      <c r="C8" s="62"/>
      <c r="F8" s="34"/>
    </row>
    <row r="9" ht="20.25" customHeight="1">
      <c r="B9" s="35"/>
    </row>
    <row r="10" spans="2:3" ht="20.25" customHeight="1">
      <c r="B10" s="35"/>
      <c r="C10" s="35"/>
    </row>
    <row r="11" spans="1:24" ht="23.25" customHeight="1">
      <c r="A11" s="60" t="s">
        <v>16</v>
      </c>
      <c r="B11" s="60"/>
      <c r="C11" s="60"/>
      <c r="D11" s="60"/>
      <c r="E11" s="60"/>
      <c r="F11" s="60"/>
      <c r="G11" s="60"/>
      <c r="H11" s="60"/>
      <c r="I11" s="60"/>
      <c r="J11" s="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3.25" customHeight="1" thickBot="1">
      <c r="A12" s="22"/>
      <c r="B12" s="22"/>
      <c r="C12" s="39"/>
      <c r="D12" s="39"/>
      <c r="E12" s="39"/>
      <c r="F12" s="39"/>
      <c r="G12" s="39"/>
      <c r="H12" s="39"/>
      <c r="I12" s="39"/>
      <c r="J12" s="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33" customHeight="1" thickBot="1">
      <c r="A13" s="63" t="s">
        <v>4</v>
      </c>
      <c r="B13" s="64"/>
      <c r="C13" s="65"/>
      <c r="D13" s="66"/>
      <c r="E13" s="66"/>
      <c r="F13" s="66"/>
      <c r="G13" s="66"/>
      <c r="H13" s="66"/>
      <c r="I13" s="67"/>
      <c r="J13" s="9"/>
      <c r="K13" s="2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8" customFormat="1" ht="42.75" customHeight="1" thickBot="1">
      <c r="A14" s="68" t="s">
        <v>5</v>
      </c>
      <c r="B14" s="69"/>
      <c r="C14" s="70"/>
      <c r="D14" s="71"/>
      <c r="E14" s="71"/>
      <c r="F14" s="71"/>
      <c r="G14" s="71"/>
      <c r="H14" s="71"/>
      <c r="I14" s="72"/>
      <c r="J14" s="17"/>
      <c r="K14" s="26"/>
      <c r="L14" s="7"/>
      <c r="M14" s="3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75" thickBot="1">
      <c r="A15" s="73" t="s">
        <v>3</v>
      </c>
      <c r="B15" s="74"/>
      <c r="C15" s="75"/>
      <c r="D15" s="76"/>
      <c r="E15" s="76"/>
      <c r="F15" s="76"/>
      <c r="G15" s="76"/>
      <c r="H15" s="76"/>
      <c r="I15" s="64"/>
      <c r="J15" s="1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thickBot="1">
      <c r="A16" s="73" t="s">
        <v>6</v>
      </c>
      <c r="B16" s="74"/>
      <c r="C16" s="77"/>
      <c r="D16" s="77"/>
      <c r="E16" s="77"/>
      <c r="F16" s="77"/>
      <c r="G16" s="77"/>
      <c r="H16" s="77"/>
      <c r="I16" s="78"/>
      <c r="J16" s="9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1"/>
      <c r="B17" s="1"/>
      <c r="C17" s="1"/>
      <c r="D17" s="1"/>
      <c r="E17" s="1"/>
      <c r="F17" s="1"/>
      <c r="G17" s="1"/>
      <c r="H17" s="1"/>
      <c r="I17" s="1"/>
      <c r="J17" s="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.75" customHeight="1">
      <c r="A18" s="79"/>
      <c r="B18" s="79"/>
      <c r="C18" s="79"/>
      <c r="D18" s="79"/>
      <c r="E18" s="79"/>
      <c r="F18" s="79"/>
      <c r="G18" s="79"/>
      <c r="H18" s="79"/>
      <c r="I18" s="7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0.75" customHeight="1">
      <c r="A19" s="80" t="s">
        <v>24</v>
      </c>
      <c r="B19" s="80"/>
      <c r="C19" s="80"/>
      <c r="D19" s="80"/>
      <c r="E19" s="80"/>
      <c r="F19" s="80"/>
      <c r="G19" s="80"/>
      <c r="H19" s="80"/>
      <c r="I19" s="80"/>
      <c r="J19" s="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thickBot="1">
      <c r="A20" s="3"/>
      <c r="B20" s="5"/>
      <c r="C20" s="5"/>
      <c r="D20" s="5"/>
      <c r="E20" s="5"/>
      <c r="F20" s="5"/>
      <c r="G20" s="5"/>
      <c r="H20" s="5"/>
      <c r="I20" s="5"/>
      <c r="J20" s="19"/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6.25" customHeight="1">
      <c r="A21" s="86" t="s">
        <v>0</v>
      </c>
      <c r="B21" s="88" t="s">
        <v>1</v>
      </c>
      <c r="C21" s="81" t="s">
        <v>19</v>
      </c>
      <c r="D21" s="90" t="s">
        <v>23</v>
      </c>
      <c r="E21" s="81" t="s">
        <v>7</v>
      </c>
      <c r="F21" s="81" t="s">
        <v>8</v>
      </c>
      <c r="G21" s="81" t="s">
        <v>9</v>
      </c>
      <c r="H21" s="81" t="s">
        <v>21</v>
      </c>
      <c r="I21" s="83" t="s">
        <v>10</v>
      </c>
      <c r="J21" s="19"/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.75" customHeight="1" thickBot="1">
      <c r="A22" s="87"/>
      <c r="B22" s="89"/>
      <c r="C22" s="82"/>
      <c r="D22" s="91"/>
      <c r="E22" s="82"/>
      <c r="F22" s="82"/>
      <c r="G22" s="82"/>
      <c r="H22" s="82"/>
      <c r="I22" s="84"/>
      <c r="J22" s="19"/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11" s="15" customFormat="1" ht="32.25" customHeight="1">
      <c r="A23" s="51"/>
      <c r="B23" s="52">
        <f>C16</f>
        <v>0</v>
      </c>
      <c r="C23" s="53" t="s">
        <v>22</v>
      </c>
      <c r="D23" s="52">
        <f>ROUND(E23*166,0)</f>
        <v>4515</v>
      </c>
      <c r="E23" s="54">
        <f>ROUND(G23/F23,2)</f>
        <v>27.2</v>
      </c>
      <c r="F23" s="55">
        <v>30</v>
      </c>
      <c r="G23" s="52">
        <f>ROUND(I23/1.22537,0)</f>
        <v>816</v>
      </c>
      <c r="H23" s="52">
        <f>I23-G23</f>
        <v>184</v>
      </c>
      <c r="I23" s="56">
        <v>1000</v>
      </c>
      <c r="J23" s="20"/>
      <c r="K23" s="14"/>
    </row>
    <row r="24" spans="1:11" s="15" customFormat="1" ht="32.25" customHeight="1">
      <c r="A24" s="37"/>
      <c r="B24" s="47"/>
      <c r="C24" s="48"/>
      <c r="D24" s="47"/>
      <c r="E24" s="49"/>
      <c r="F24" s="50"/>
      <c r="G24" s="47"/>
      <c r="H24" s="47"/>
      <c r="I24" s="57"/>
      <c r="J24" s="20"/>
      <c r="K24" s="14"/>
    </row>
    <row r="25" spans="1:11" s="15" customFormat="1" ht="32.25" customHeight="1">
      <c r="A25" s="37"/>
      <c r="B25" s="47"/>
      <c r="C25" s="48"/>
      <c r="D25" s="47"/>
      <c r="E25" s="49"/>
      <c r="F25" s="50"/>
      <c r="G25" s="47"/>
      <c r="H25" s="47"/>
      <c r="I25" s="57"/>
      <c r="J25" s="20"/>
      <c r="K25" s="14"/>
    </row>
    <row r="26" spans="1:11" s="15" customFormat="1" ht="32.25" customHeight="1" thickBot="1">
      <c r="A26" s="58"/>
      <c r="B26" s="28"/>
      <c r="C26" s="27"/>
      <c r="D26" s="28"/>
      <c r="E26" s="33"/>
      <c r="F26" s="40"/>
      <c r="G26" s="28"/>
      <c r="H26" s="28"/>
      <c r="I26" s="29"/>
      <c r="J26" s="20"/>
      <c r="K26" s="14"/>
    </row>
    <row r="27" spans="1:11" s="12" customFormat="1" ht="20.25" customHeight="1" thickBot="1">
      <c r="A27" s="41"/>
      <c r="B27" s="42" t="s">
        <v>2</v>
      </c>
      <c r="C27" s="42"/>
      <c r="D27" s="43"/>
      <c r="E27" s="43"/>
      <c r="F27" s="44">
        <f>SUM(F23:F23)</f>
        <v>30</v>
      </c>
      <c r="G27" s="45">
        <f>SUM(G23:G23)</f>
        <v>816</v>
      </c>
      <c r="H27" s="44"/>
      <c r="I27" s="46">
        <f>SUM(I23:I23)</f>
        <v>1000</v>
      </c>
      <c r="J27" s="23"/>
      <c r="K27" s="11"/>
    </row>
    <row r="28" spans="1:24" ht="15">
      <c r="A28" s="59" t="s">
        <v>18</v>
      </c>
      <c r="B28" s="92" t="s">
        <v>20</v>
      </c>
      <c r="C28" s="92"/>
      <c r="D28" s="92"/>
      <c r="E28" s="92"/>
      <c r="F28" s="92"/>
      <c r="G28" s="92"/>
      <c r="H28" s="92"/>
      <c r="I28" s="92"/>
      <c r="J28" s="24"/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>
      <c r="A29" s="1"/>
      <c r="B29" s="6"/>
      <c r="C29" s="6"/>
      <c r="D29" s="6"/>
      <c r="E29" s="6"/>
      <c r="F29" s="6"/>
      <c r="G29" s="6"/>
      <c r="H29" s="6"/>
      <c r="I29" s="6"/>
      <c r="J29" s="19"/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>
      <c r="A30" s="1"/>
      <c r="B30" s="85" t="s">
        <v>11</v>
      </c>
      <c r="C30" s="85"/>
      <c r="D30" s="85"/>
      <c r="E30" s="1"/>
      <c r="F30" s="1"/>
      <c r="G30" s="1"/>
      <c r="H30" s="1"/>
      <c r="I30" s="1"/>
      <c r="J30" s="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>
      <c r="A31" s="1"/>
      <c r="B31" s="30">
        <f>C16</f>
        <v>0</v>
      </c>
      <c r="C31" s="9"/>
      <c r="D31" s="9"/>
      <c r="E31" s="9"/>
      <c r="F31" s="9"/>
      <c r="G31" s="9"/>
      <c r="H31" s="9"/>
      <c r="I31" s="9"/>
      <c r="J31" s="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ht="15"/>
    <row r="33" ht="20.25" customHeight="1"/>
    <row r="34" spans="1:9" ht="15">
      <c r="A34" s="61"/>
      <c r="B34" s="61"/>
      <c r="C34" s="61"/>
      <c r="D34" s="61"/>
      <c r="E34" s="61"/>
      <c r="F34" s="61"/>
      <c r="G34" s="61"/>
      <c r="H34" s="61"/>
      <c r="I34" s="61"/>
    </row>
    <row r="36" ht="15">
      <c r="K36" s="21"/>
    </row>
  </sheetData>
  <sheetProtection/>
  <mergeCells count="25">
    <mergeCell ref="B30:D30"/>
    <mergeCell ref="A21:A22"/>
    <mergeCell ref="B21:B22"/>
    <mergeCell ref="C21:C22"/>
    <mergeCell ref="D21:D22"/>
    <mergeCell ref="E21:E22"/>
    <mergeCell ref="B28:I28"/>
    <mergeCell ref="A16:B16"/>
    <mergeCell ref="C16:I16"/>
    <mergeCell ref="A18:I18"/>
    <mergeCell ref="A19:I19"/>
    <mergeCell ref="G21:G22"/>
    <mergeCell ref="H21:H22"/>
    <mergeCell ref="I21:I22"/>
    <mergeCell ref="F21:F22"/>
    <mergeCell ref="A11:I11"/>
    <mergeCell ref="A34:I34"/>
    <mergeCell ref="B7:C7"/>
    <mergeCell ref="B8:C8"/>
    <mergeCell ref="A13:B13"/>
    <mergeCell ref="C13:I13"/>
    <mergeCell ref="A14:B14"/>
    <mergeCell ref="C14:I14"/>
    <mergeCell ref="A15:B15"/>
    <mergeCell ref="C15:I15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sgabi</dc:creator>
  <cp:keywords/>
  <dc:description/>
  <cp:lastModifiedBy>BiancaIrimie</cp:lastModifiedBy>
  <cp:lastPrinted>2014-02-03T13:01:41Z</cp:lastPrinted>
  <dcterms:created xsi:type="dcterms:W3CDTF">2010-10-29T07:50:13Z</dcterms:created>
  <dcterms:modified xsi:type="dcterms:W3CDTF">2017-02-01T07:50:07Z</dcterms:modified>
  <cp:category/>
  <cp:version/>
  <cp:contentType/>
  <cp:contentStatus/>
</cp:coreProperties>
</file>